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8958337E-A20F-49E9-9279-0B05823DAB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s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<sst xmlns="http://schemas.openxmlformats.org/spreadsheetml/2006/main" count="74" uniqueCount="64">
  <si>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</si>
  <si>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</si>
  <si>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</si>
  <si>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</si>
  <si>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</si>
  <si>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</si>
  <si>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</si>
  <si>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</si>
  <si>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</si>
  <si>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</si>
  <si>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</si>
  <si>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</si>
  <si>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</si>
  <si>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</si>
  <si>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</si>
  <si>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</si>
  <si>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</si>
  <si>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</si>
  <si>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</si>
  <si>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</si>
  <si>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</si>
  <si>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</si>
  <si>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</si>
  <si>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</si>
  <si>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</si>
  <si>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</si>
  <si>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</si>
  <si>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</si>
  <si>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</si>
  <si>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</si>
  <si>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</si>
  <si>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</si>
  <si>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</si>
  <si>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</si>
  <si>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</si>
  <si>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</si>
  <si>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</si>
  <si>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</si>
  <si>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</si>
  <si>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</si>
  <si>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</si>
  <si>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</si>
  <si>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</si>
  <si>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</si>
  <si>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</si>
  <si>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</si>
  <si>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</si>
  <si>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</si>
  <si>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</si>
  <si>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</si>
  <si>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</si>
  <si>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</si>
  <si>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</si>
  <si>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</si>
  <si>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</si>
  <si>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</si>
  <si>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</si>
  <si>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</si>
  <si>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</si>
  <si>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</si>
  <si>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1986</t>
  </si>
  <si>
    <t>LUNA</t>
  </si>
  <si>
    <t>MENETTO</t>
  </si>
  <si>
    <t>AGOSTINI-MARCATO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</si>
</sst>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19" fillId="0" borderId="2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L17" sqref="L1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40627</v>
      </c>
      <c r="D2" s="102"/>
      <c r="E2" s="103"/>
      <c r="F2" s="43" t="s">
        <v>50</v>
      </c>
      <c r="G2" s="63">
        <v>223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396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6.33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1.79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4.91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4.97</v>
      </c>
      <c r="D17" s="9"/>
      <c r="E17" s="9"/>
      <c r="F17" s="112">
        <f>SUM((C16*C18))*C20</f>
        <v>18.2652</v>
      </c>
      <c r="G17" s="114">
        <f>SUM((F31/3))</f>
        <v>5.7981856338628157</v>
      </c>
    </row>
    <row r="18" spans="1:7" ht="15" customHeight="1" thickBot="1" x14ac:dyDescent="0.25">
      <c r="A18" s="2"/>
      <c r="B18" s="48" t="s">
        <v>25</v>
      </c>
      <c r="C18" s="66">
        <v>1.24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2.54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0.56000000000000005</v>
      </c>
      <c r="D21" s="9"/>
      <c r="E21" s="9"/>
      <c r="F21" s="117">
        <f>SUM(((F17*3)/100))+F17</f>
        <v>18.813155999999999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17.146799999999999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8.754999999999999</v>
      </c>
      <c r="E25" s="57">
        <f>SUM(((C26+C28)+C29))/2</f>
        <v>8.754999999999999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5.86</v>
      </c>
      <c r="D26" s="58">
        <f>(C27+C29+C30)/2</f>
        <v>5.3999999999999995</v>
      </c>
      <c r="E26" s="59">
        <f>SUM(((C27+C30)+C29))/2</f>
        <v>5.3999999999999995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4.3</v>
      </c>
      <c r="D27" s="58">
        <f>(C26+C30+C31)/2</f>
        <v>7.3550000000000004</v>
      </c>
      <c r="E27" s="60">
        <f>SUM(((C31+C26)+C30))/2</f>
        <v>7.3550000000000004</v>
      </c>
      <c r="F27" s="78">
        <f>SQRT((((E25*(E25-C26))*(E25-C28))*(E25-C29)))+SQRT((((E26*(E26-C27))*(E26-C30))*(E26-C29)))</f>
        <v>17.410470969421056</v>
      </c>
      <c r="G27" s="83">
        <f>SQRT((((E27*(E27-C26))*(E27-C30))*(E27-C31)))+SQRT((((E28*(E28-C27))*(E28-C31))*(E28-C28)))</f>
        <v>17.378642833755841</v>
      </c>
    </row>
    <row r="28" spans="1:7" ht="15" customHeight="1" thickBot="1" x14ac:dyDescent="0.25">
      <c r="A28" s="2"/>
      <c r="B28" s="51" t="s">
        <v>3</v>
      </c>
      <c r="C28" s="69">
        <v>6.8</v>
      </c>
      <c r="D28" s="58">
        <f>(C27+C28+C31)/2</f>
        <v>9.15</v>
      </c>
      <c r="E28" s="60">
        <f>SUM(((C28+C27)+C31))/2</f>
        <v>9.15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4.8499999999999996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1.65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7.2</v>
      </c>
      <c r="D31" s="62"/>
      <c r="E31" s="61"/>
      <c r="F31" s="88">
        <f>SUM((F27+G27))/2</f>
        <v>17.394556901588448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7"/>
      <c r="F52" s="148"/>
      <c r="G52" s="149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1"/>
      <c r="F54" s="142"/>
      <c r="G54" s="143"/>
    </row>
    <row r="55" spans="1:7" ht="15" customHeight="1" x14ac:dyDescent="0.2">
      <c r="B55" s="19" t="s">
        <v>5</v>
      </c>
      <c r="C55" s="38">
        <v>4.3299999999999998E-2</v>
      </c>
      <c r="D55" s="11"/>
      <c r="E55" s="141"/>
      <c r="F55" s="142"/>
      <c r="G55" s="143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7dSOYUtbWfdzNVdtq2uBFUepDu+ANGWvoEFruth9kymaFHKx0YvN+ufkUua1Ztcfkfkx3PplQCxVcbdlayf2yg==" saltValue="YZI1gkpBuoUUmjGpVHNqt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2022-03-25T11:24:29Z</cp:lastPrinted>
  <dcterms:created xsi:type="dcterms:W3CDTF">2012-02-29T09:32:38Z</dcterms:created>
  <dcterms:modified xsi:type="dcterms:W3CDTF">2022-03-25T11:32:00Z</dcterms:modified>
</cp:coreProperties>
</file>