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A47513DA-2098-4970-AE4F-10EA4E8C2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<sst xmlns="http://schemas.openxmlformats.org/spreadsheetml/2006/main" count="76" uniqueCount="66">
  <si>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</si>
  <si>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</si>
  <si>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</si>
  <si>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</si>
  <si>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</si>
  <si>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</si>
  <si>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</si>
  <si>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</si>
  <si>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</si>
  <si>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</si>
  <si>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</si>
  <si>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</si>
  <si>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</si>
  <si>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</si>
  <si>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</si>
  <si>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</si>
  <si>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</si>
  <si>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</si>
  <si>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</si>
  <si>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</si>
  <si>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</si>
  <si>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</si>
  <si>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</si>
  <si>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</si>
  <si>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</si>
  <si>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</si>
  <si>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</si>
  <si>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</si>
  <si>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</si>
  <si>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</si>
  <si>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</si>
  <si>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</si>
  <si>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</si>
  <si>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</si>
  <si>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</si>
  <si>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</si>
  <si>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</si>
  <si>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</si>
  <si>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</si>
  <si>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</si>
  <si>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</si>
  <si>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</si>
  <si>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</si>
  <si>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</si>
  <si>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</si>
  <si>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</si>
  <si>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</si>
  <si>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</si>
  <si>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</si>
  <si>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</si>
  <si>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</si>
  <si>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</si>
  <si>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</si>
  <si>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</si>
  <si>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</si>
  <si>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</si>
  <si>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</si>
  <si>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</si>
  <si>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</si>
  <si>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</si>
  <si>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2004</t>
  </si>
  <si>
    <t>peso 28.11.2009 - vele 30.04.2011</t>
  </si>
  <si>
    <t>BORESSO</t>
  </si>
  <si>
    <t xml:space="preserve">PIERO MENETTO </t>
  </si>
  <si>
    <t>RAFFAELE GALLINA</t>
  </si>
  <si>
    <t>Alessandro Dissera Bragadin/Giovanni Vercio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</si>
</sst>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F31" sqref="F31:G3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 t="s">
        <v>61</v>
      </c>
      <c r="D2" s="102"/>
      <c r="E2" s="103"/>
      <c r="F2" s="43" t="s">
        <v>50</v>
      </c>
      <c r="G2" s="63">
        <v>228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62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63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64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504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6.97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5.55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21.978000000000002</v>
      </c>
      <c r="G17" s="114">
        <f>SUM((F31/3))</f>
        <v>6.8078839876645789</v>
      </c>
    </row>
    <row r="18" spans="1:7" ht="15" customHeight="1" thickBot="1" x14ac:dyDescent="0.25">
      <c r="A18" s="2"/>
      <c r="B18" s="48" t="s">
        <v>25</v>
      </c>
      <c r="C18" s="66">
        <v>1.32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0.56000000000000005</v>
      </c>
      <c r="D21" s="9"/>
      <c r="E21" s="9"/>
      <c r="F21" s="117">
        <f>SUM(((F17*3)/100))+F17</f>
        <v>22.637340000000002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21.8232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9.6900000000000013</v>
      </c>
      <c r="E25" s="57">
        <f>SUM(((C26+C28)+C29))/2</f>
        <v>9.6900000000000013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6.61</v>
      </c>
      <c r="D26" s="58">
        <f>(C27+C29+C30)/2</f>
        <v>5.7500000000000009</v>
      </c>
      <c r="E26" s="59">
        <f>SUM(((C27+C30)+C29))/2</f>
        <v>5.75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4.78</v>
      </c>
      <c r="D27" s="58">
        <f>(C26+C30+C31)/2</f>
        <v>7.9749999999999996</v>
      </c>
      <c r="E27" s="60">
        <f>SUM(((C31+C26)+C30))/2</f>
        <v>7.9750000000000005</v>
      </c>
      <c r="F27" s="78">
        <f>SQRT((((E25*(E25-C26))*(E25-C28))*(E25-C29)))+SQRT((((E26*(E26-C27))*(E26-C30))*(E26-C29)))</f>
        <v>20.432029227338681</v>
      </c>
      <c r="G27" s="83">
        <f>SQRT((((E27*(E27-C26))*(E27-C30))*(E27-C31)))+SQRT((((E28*(E28-C27))*(E28-C31))*(E28-C28)))</f>
        <v>20.415274698648798</v>
      </c>
    </row>
    <row r="28" spans="1:7" ht="15" customHeight="1" thickBot="1" x14ac:dyDescent="0.25">
      <c r="A28" s="2"/>
      <c r="B28" s="51" t="s">
        <v>3</v>
      </c>
      <c r="C28" s="69">
        <v>7.54</v>
      </c>
      <c r="D28" s="58">
        <f>(C27+C28+C31)/2</f>
        <v>10.085000000000001</v>
      </c>
      <c r="E28" s="60">
        <f>SUM(((C28+C27)+C31))/2</f>
        <v>10.085000000000001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5.23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1.49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7.85</v>
      </c>
      <c r="D31" s="62"/>
      <c r="E31" s="61"/>
      <c r="F31" s="88">
        <f>SUM((F27+G27))/2</f>
        <v>20.423651962993738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>
        <v>0</v>
      </c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>
        <v>0</v>
      </c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5.5449999999999999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4.5999999999999996</v>
      </c>
      <c r="D42" s="69">
        <v>0</v>
      </c>
      <c r="E42" s="23">
        <f>SUM(((D42+D43)+D44))/2</f>
        <v>0</v>
      </c>
      <c r="F42" s="72">
        <f>SQRT((((E41*(E41-C42))*(E41-C43))*(E41-C44)))</f>
        <v>5.079542508865833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2.64</v>
      </c>
      <c r="D43" s="69">
        <v>0</v>
      </c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3.85</v>
      </c>
      <c r="D44" s="69">
        <v>0</v>
      </c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GIALLA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7" t="s">
        <v>65</v>
      </c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2022-03-23T15:16:31Z</dcterms:modified>
</cp:coreProperties>
</file>