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A931DA19-4C0B-45EC-8762-1606C1A0C0C4}" xr6:coauthVersionLast="47" xr6:coauthVersionMax="47" xr10:uidLastSave="{00000000-0000-0000-0000-000000000000}"/>
  <bookViews>
    <workbookView xWindow="1350" yWindow="465" windowWidth="13650" windowHeight="15015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<sst xmlns="http://schemas.openxmlformats.org/spreadsheetml/2006/main" count="74" uniqueCount="64">
  <si>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</si>
  <si>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</si>
  <si>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</si>
  <si>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</si>
  <si>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</si>
  <si>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</si>
  <si>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</si>
  <si>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</si>
  <si>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</si>
  <si>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</si>
  <si>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</si>
  <si>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</si>
  <si>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</si>
  <si>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</si>
  <si>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</si>
  <si>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</si>
  <si>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</si>
  <si>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</si>
  <si>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</si>
  <si>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</si>
  <si>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</si>
  <si>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</si>
  <si>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</si>
  <si>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</si>
  <si>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</si>
  <si>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</si>
  <si>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</si>
  <si>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</si>
  <si>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</si>
  <si>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</si>
  <si>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</si>
  <si>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</si>
  <si>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</si>
  <si>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</si>
  <si>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</si>
  <si>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</si>
  <si>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</si>
  <si>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</si>
  <si>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</si>
  <si>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</si>
  <si>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</si>
  <si>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</si>
  <si>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</si>
  <si>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</si>
  <si>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</si>
  <si>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</si>
  <si>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</si>
  <si>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</si>
  <si>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</si>
  <si>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</si>
  <si>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</si>
  <si>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</si>
  <si>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</si>
  <si>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</si>
  <si>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</si>
  <si>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</si>
  <si>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</si>
  <si>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</si>
  <si>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</si>
  <si>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</si>
  <si>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SCHIAVON</t>
  </si>
  <si>
    <t>1950</t>
  </si>
  <si>
    <t>CANCARA</t>
  </si>
  <si>
    <t>RAFFAELE MARANGONI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</si>
</sst>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9" fillId="0" borderId="27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0" fontId="19" fillId="0" borderId="2" xfId="0" applyNumberFormat="1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3" sqref="C3:E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41741</v>
      </c>
      <c r="D2" s="102"/>
      <c r="E2" s="103"/>
      <c r="F2" s="43" t="s">
        <v>50</v>
      </c>
      <c r="G2" s="63">
        <v>344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61</v>
      </c>
    </row>
    <row r="4" spans="1:7" ht="18" customHeight="1" thickBot="1" x14ac:dyDescent="0.25">
      <c r="A4" s="2"/>
      <c r="B4" s="44" t="s">
        <v>14</v>
      </c>
      <c r="C4" s="106" t="s">
        <v>62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60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63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405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6.01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1.64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4.83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0</v>
      </c>
      <c r="D17" s="9"/>
      <c r="E17" s="9"/>
      <c r="F17" s="112">
        <f>SUM((C16*C18))*C20</f>
        <v>16.518599999999999</v>
      </c>
      <c r="G17" s="114">
        <f>SUM((F31/3))</f>
        <v>5.4294493341202807</v>
      </c>
    </row>
    <row r="18" spans="1:7" ht="15" customHeight="1" thickBot="1" x14ac:dyDescent="0.25">
      <c r="A18" s="2"/>
      <c r="B18" s="48" t="s">
        <v>25</v>
      </c>
      <c r="C18" s="66">
        <v>1.1399999999999999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7">
        <f>SUM(((F17*3)/100))+F17</f>
        <v>17.014157999999998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17.5365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8.3150000000000013</v>
      </c>
      <c r="E25" s="57">
        <f>SUM(((C26+C28)+C29))/2</f>
        <v>8.3150000000000013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5.45</v>
      </c>
      <c r="D26" s="58">
        <f>(C27+C29+C30)/2</f>
        <v>5.7950000000000008</v>
      </c>
      <c r="E26" s="59">
        <f>SUM(((C27+C30)+C29))/2</f>
        <v>5.7949999999999999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4.55</v>
      </c>
      <c r="D27" s="58">
        <f>(C26+C30+C31)/2</f>
        <v>6.7249999999999996</v>
      </c>
      <c r="E27" s="60">
        <f>SUM(((C31+C26)+C30))/2</f>
        <v>6.7250000000000005</v>
      </c>
      <c r="F27" s="78">
        <f>SQRT((((E25*(E25-C26))*(E25-C28))*(E25-C29)))+SQRT((((E26*(E26-C27))*(E26-C30))*(E26-C29)))</f>
        <v>16.391782090789498</v>
      </c>
      <c r="G27" s="83">
        <f>SQRT((((E27*(E27-C26))*(E27-C30))*(E27-C31)))+SQRT((((E28*(E28-C27))*(E28-C31))*(E28-C28)))</f>
        <v>16.184913913932185</v>
      </c>
    </row>
    <row r="28" spans="1:7" ht="15" customHeight="1" thickBot="1" x14ac:dyDescent="0.25">
      <c r="A28" s="2"/>
      <c r="B28" s="51" t="s">
        <v>3</v>
      </c>
      <c r="C28" s="69">
        <v>5.7</v>
      </c>
      <c r="D28" s="58">
        <f>(C27+C28+C31)/2</f>
        <v>8.3450000000000006</v>
      </c>
      <c r="E28" s="60">
        <f>SUM(((C28+C27)+C31))/2</f>
        <v>8.3450000000000006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5.48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1.56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6.44</v>
      </c>
      <c r="D31" s="62"/>
      <c r="E31" s="61"/>
      <c r="F31" s="88">
        <f>SUM((F27+G27))/2</f>
        <v>16.288348002360841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3.5200000000000005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3.23</v>
      </c>
      <c r="D42" s="69"/>
      <c r="E42" s="23">
        <f>SUM(((D42+D43)+D44))/2</f>
        <v>0</v>
      </c>
      <c r="F42" s="72">
        <f>SQRT((((E41*(E41-C42))*(E41-C43))*(E41-C44)))</f>
        <v>1.5795693590342925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1.5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2.31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47"/>
      <c r="F53" s="148"/>
      <c r="G53" s="149"/>
    </row>
    <row r="54" spans="1:7" ht="15" x14ac:dyDescent="0.2">
      <c r="B54" s="3" t="s">
        <v>48</v>
      </c>
      <c r="C54" s="13"/>
      <c r="D54" s="11"/>
      <c r="E54" s="144"/>
      <c r="F54" s="145"/>
      <c r="G54" s="146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DMjIJPgPh5FIv3k789C/P1tQVYo6N1+t1ShoMbqfXcGEhOROsGsnmY+ln4b/vRh48sPqyhxnObCGrG7PddkL6w==" saltValue="+2fLHbD1mR2rnH12+JGfb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2022-05-06T15:08:03Z</dcterms:modified>
</cp:coreProperties>
</file>