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2684253-6680-4543-91BF-8E9E99004AEA}" xr6:coauthVersionLast="47" xr6:coauthVersionMax="47" xr10:uidLastSave="{00000000-0000-0000-0000-000000000000}"/>
  <bookViews>
    <workbookView xWindow="1350" yWindow="465" windowWidth="13650" windowHeight="15015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<sst xmlns="http://schemas.openxmlformats.org/spreadsheetml/2006/main" count="76" uniqueCount="65">
  <si>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</si>
  <si>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</si>
  <si>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</si>
  <si>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</si>
  <si>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</si>
  <si>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</si>
  <si>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</si>
  <si>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</si>
  <si>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</si>
  <si>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</si>
  <si>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</si>
  <si>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</si>
  <si>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</si>
  <si>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</si>
  <si>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</si>
  <si>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</si>
  <si>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</si>
  <si>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</si>
  <si>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</si>
  <si>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</si>
  <si>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</si>
  <si>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</si>
  <si>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</si>
  <si>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</si>
  <si>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</si>
  <si>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</si>
  <si>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</si>
  <si>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</si>
  <si>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</si>
  <si>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</si>
  <si>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</si>
  <si>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</si>
  <si>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</si>
  <si>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</si>
  <si>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</si>
  <si>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</si>
  <si>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</si>
  <si>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</si>
  <si>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</si>
  <si>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</si>
  <si>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</si>
  <si>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</si>
  <si>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</si>
  <si>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</si>
  <si>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</si>
  <si>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</si>
  <si>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</si>
  <si>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</si>
  <si>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</si>
  <si>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</si>
  <si>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</si>
  <si>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</si>
  <si>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</si>
  <si>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</si>
  <si>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</si>
  <si>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</si>
  <si>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</si>
  <si>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</si>
  <si>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</si>
  <si>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</si>
  <si>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1997</t>
  </si>
  <si>
    <t>BACAN</t>
  </si>
  <si>
    <t>Autocostruzione di Alessandro Ghezzo - Disegni di Gilberto Penzo</t>
  </si>
  <si>
    <t>Alessandro Ghezzo</t>
  </si>
  <si>
    <t>Fondo compensato 12 mm, fianchi compensato 10 mm, piane e sanconi rovare, coperta mogano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</si>
</sst>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auto="1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  <xf numFmtId="49" fontId="20" fillId="7" borderId="41" xfId="0" applyNumberFormat="1" applyFont="1" applyFill="1" applyBorder="1" applyAlignment="1">
      <alignment horizontal="left" vertical="center" wrapText="1"/>
    </xf>
    <xf numFmtId="0" fontId="20" fillId="7" borderId="42" xfId="0" applyFont="1" applyFill="1" applyBorder="1" applyAlignment="1">
      <alignment horizontal="left" vertical="center" wrapText="1"/>
    </xf>
    <xf numFmtId="0" fontId="20" fillId="7" borderId="43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5" sqref="D1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41749</v>
      </c>
      <c r="D2" s="102"/>
      <c r="E2" s="103"/>
      <c r="F2" s="43" t="s">
        <v>50</v>
      </c>
      <c r="G2" s="63">
        <v>347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28.5" customHeight="1" x14ac:dyDescent="0.2">
      <c r="A7" s="2"/>
      <c r="B7" s="46" t="s">
        <v>54</v>
      </c>
      <c r="C7" s="147" t="s">
        <v>64</v>
      </c>
      <c r="D7" s="148"/>
      <c r="E7" s="148"/>
      <c r="F7" s="148"/>
      <c r="G7" s="149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5.28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5.35</v>
      </c>
      <c r="D17" s="9"/>
      <c r="E17" s="9"/>
      <c r="F17" s="112">
        <f>SUM((C16*C18))*C20</f>
        <v>19.8</v>
      </c>
      <c r="G17" s="114">
        <f>SUM((F31/3))</f>
        <v>5.2666538263982972</v>
      </c>
    </row>
    <row r="18" spans="1:7" ht="15" customHeight="1" thickBot="1" x14ac:dyDescent="0.25">
      <c r="A18" s="2"/>
      <c r="B18" s="48" t="s">
        <v>25</v>
      </c>
      <c r="C18" s="66">
        <v>1.25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2.75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</v>
      </c>
      <c r="D21" s="9"/>
      <c r="E21" s="9"/>
      <c r="F21" s="117">
        <f>SUM(((F17*3)/100))+F17</f>
        <v>20.394000000000002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17.32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8.18</v>
      </c>
      <c r="E25" s="57">
        <f>SUM(((C26+C28)+C29))/2</f>
        <v>8.18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5.43</v>
      </c>
      <c r="D26" s="58">
        <f>(C27+C29+C30)/2</f>
        <v>5.4250000000000007</v>
      </c>
      <c r="E26" s="59">
        <f>SUM(((C27+C30)+C29))/2</f>
        <v>5.4249999999999998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</v>
      </c>
      <c r="D27" s="58">
        <f>(C26+C30+C31)/2</f>
        <v>6.74</v>
      </c>
      <c r="E27" s="60">
        <f>SUM(((C31+C26)+C30))/2</f>
        <v>6.74</v>
      </c>
      <c r="F27" s="78">
        <f>SQRT((((E25*(E25-C26))*(E25-C28))*(E25-C29)))+SQRT((((E26*(E26-C27))*(E26-C30))*(E26-C29)))</f>
        <v>15.857019554652316</v>
      </c>
      <c r="G27" s="83">
        <f>SQRT((((E27*(E27-C26))*(E27-C30))*(E27-C31)))+SQRT((((E28*(E28-C27))*(E28-C31))*(E28-C28)))</f>
        <v>15.742903403737465</v>
      </c>
    </row>
    <row r="28" spans="1:7" ht="15" customHeight="1" thickBot="1" x14ac:dyDescent="0.25">
      <c r="A28" s="2"/>
      <c r="B28" s="51" t="s">
        <v>3</v>
      </c>
      <c r="C28" s="69">
        <v>5.93</v>
      </c>
      <c r="D28" s="58">
        <f>(C27+C28+C31)/2</f>
        <v>8.3650000000000002</v>
      </c>
      <c r="E28" s="60">
        <f>SUM(((C28+C27)+C31))/2</f>
        <v>8.3650000000000002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6.5</v>
      </c>
      <c r="D31" s="62"/>
      <c r="E31" s="61"/>
      <c r="F31" s="88">
        <f>SUM((F27+G27))/2</f>
        <v>15.799961479194891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5.45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4.9000000000000004</v>
      </c>
      <c r="D42" s="69"/>
      <c r="E42" s="23">
        <f>SUM(((D42+D43)+D44))/2</f>
        <v>0</v>
      </c>
      <c r="F42" s="72">
        <f>SQRT((((E41*(E41-C42))*(E41-C43))*(E41-C44)))</f>
        <v>4.1524834436756031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3.5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2"/>
      <c r="F50" s="133"/>
      <c r="G50" s="134"/>
    </row>
    <row r="51" spans="1:7" ht="15" customHeight="1" x14ac:dyDescent="0.2">
      <c r="A51" s="2"/>
      <c r="B51" s="18" t="s">
        <v>33</v>
      </c>
      <c r="C51" s="37">
        <v>3.1</v>
      </c>
      <c r="D51" s="9"/>
      <c r="E51" s="135"/>
      <c r="F51" s="136"/>
      <c r="G51" s="137"/>
    </row>
    <row r="52" spans="1:7" ht="15" customHeight="1" x14ac:dyDescent="0.2">
      <c r="A52" s="2"/>
      <c r="B52" s="18" t="s">
        <v>16</v>
      </c>
      <c r="C52" s="37">
        <v>3.25</v>
      </c>
      <c r="D52" s="10"/>
      <c r="E52" s="138" t="s">
        <v>63</v>
      </c>
      <c r="F52" s="139"/>
      <c r="G52" s="140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41"/>
      <c r="F55" s="142"/>
      <c r="G55" s="143"/>
    </row>
    <row r="56" spans="1:7" ht="15" customHeight="1" x14ac:dyDescent="0.2">
      <c r="B56" s="18" t="s">
        <v>33</v>
      </c>
      <c r="C56" s="38">
        <v>4.41E-2</v>
      </c>
      <c r="D56" s="11"/>
      <c r="E56" s="126"/>
      <c r="F56" s="127"/>
      <c r="G56" s="128"/>
    </row>
    <row r="57" spans="1:7" ht="15" customHeight="1" x14ac:dyDescent="0.2">
      <c r="B57" s="22" t="s">
        <v>16</v>
      </c>
      <c r="C57" s="39">
        <v>2.6800000000000001E-2</v>
      </c>
      <c r="D57" s="12"/>
      <c r="E57" s="129"/>
      <c r="F57" s="130"/>
      <c r="G57" s="131"/>
    </row>
  </sheetData>
  <sheetProtection algorithmName="SHA-512" hashValue="zYDQ4WibzrHdT/RoZ5h62eMBSPoW0eXcWsy1+8IqHOXLl4zBKEnWfFpYIc/GHyuXVROvne1zeCIjqtfKqgcwuQ==" saltValue="d3SbmMGTOkx4ZyDfOw8lA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2022-05-06T15:17:54Z</dcterms:modified>
</cp:coreProperties>
</file>